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cwall\Desktop\"/>
    </mc:Choice>
  </mc:AlternateContent>
  <bookViews>
    <workbookView xWindow="0" yWindow="0" windowWidth="21333" windowHeight="9133"/>
  </bookViews>
  <sheets>
    <sheet name="Final Ranking and Tiering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" l="1"/>
  <c r="G27" i="5"/>
  <c r="G26" i="5"/>
  <c r="F29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F1" i="5"/>
</calcChain>
</file>

<file path=xl/sharedStrings.xml><?xml version="1.0" encoding="utf-8"?>
<sst xmlns="http://schemas.openxmlformats.org/spreadsheetml/2006/main" count="99" uniqueCount="56">
  <si>
    <t>Project Sponsor</t>
  </si>
  <si>
    <t>Project Name</t>
  </si>
  <si>
    <t>Project Type</t>
  </si>
  <si>
    <t xml:space="preserve">New/Renewal      </t>
  </si>
  <si>
    <t>HMIS</t>
  </si>
  <si>
    <t>Renewal</t>
  </si>
  <si>
    <t>N/A</t>
  </si>
  <si>
    <t>Heartland Family Service</t>
  </si>
  <si>
    <t>Heartland Housing Solutions</t>
  </si>
  <si>
    <t>PSH</t>
  </si>
  <si>
    <t>The Salvation Army</t>
  </si>
  <si>
    <t>HOME Program</t>
  </si>
  <si>
    <t>City of Omaha</t>
  </si>
  <si>
    <t>CoC Rental Assistance</t>
  </si>
  <si>
    <t xml:space="preserve">PSH </t>
  </si>
  <si>
    <t>HOME 2 Stay</t>
  </si>
  <si>
    <t>Heartland Housing Beginnings</t>
  </si>
  <si>
    <t>2015 New Project</t>
  </si>
  <si>
    <t>Heartland Housing Passages</t>
  </si>
  <si>
    <t>RRH</t>
  </si>
  <si>
    <t>You're HOME</t>
  </si>
  <si>
    <t>Together Inc of Metropolitan Omaha</t>
  </si>
  <si>
    <t>First Stop Program</t>
  </si>
  <si>
    <t>Heartland Homes</t>
  </si>
  <si>
    <t>Siena/Francis House</t>
  </si>
  <si>
    <t>The Siena Apartments</t>
  </si>
  <si>
    <t>Samaritan Housing Program</t>
  </si>
  <si>
    <t>Safe Haven</t>
  </si>
  <si>
    <t>TH</t>
  </si>
  <si>
    <t>Pottawattamie County Homeless Link</t>
  </si>
  <si>
    <t>New Visions</t>
  </si>
  <si>
    <t>Timothy House</t>
  </si>
  <si>
    <t>2016 New Project</t>
  </si>
  <si>
    <t>First Stop Program Expansion</t>
  </si>
  <si>
    <t>David House</t>
  </si>
  <si>
    <t>Performance Percentage</t>
  </si>
  <si>
    <t>Grant Amount</t>
  </si>
  <si>
    <t>2017 New Project</t>
  </si>
  <si>
    <t>Total Tier 1 + Tier 2 =</t>
  </si>
  <si>
    <t>ARD:   </t>
  </si>
  <si>
    <t xml:space="preserve">Tier 1:  </t>
  </si>
  <si>
    <t xml:space="preserve">Tier 2:  </t>
  </si>
  <si>
    <t>PH Bonus</t>
  </si>
  <si>
    <t>Tier 1</t>
  </si>
  <si>
    <t>Tier 2</t>
  </si>
  <si>
    <t>Running Total</t>
  </si>
  <si>
    <t xml:space="preserve">The Salvation Army </t>
  </si>
  <si>
    <t>Heartland Housing Opportunities (Tier 1 portion)</t>
  </si>
  <si>
    <t>Heartland Housing Opportunities (Tier 2 portion)</t>
  </si>
  <si>
    <t xml:space="preserve">Omaha Metro Area Continuum HMIS </t>
  </si>
  <si>
    <t>Samaritan Housing Program Expansion</t>
  </si>
  <si>
    <t>Approved by Project Selection Team, 8-29-17</t>
  </si>
  <si>
    <t>Awaiting approval from MACCH Board, meeting to occur on 9-6-17</t>
  </si>
  <si>
    <r>
      <rPr>
        <sz val="12"/>
        <color rgb="FF222222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6% ARD</t>
    </r>
  </si>
  <si>
    <t>Institute for Community Alliances</t>
  </si>
  <si>
    <t>FY2017 MACCH Project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</si>
</sst>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rgb="FF22222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5" fillId="0" borderId="19" xfId="0" applyFont="1" applyBorder="1"/>
    <xf numFmtId="6" fontId="5" fillId="0" borderId="14" xfId="0" applyNumberFormat="1" applyFont="1" applyBorder="1"/>
    <xf numFmtId="0" fontId="5" fillId="0" borderId="0" xfId="0" applyFont="1" applyFill="1" applyBorder="1"/>
    <xf numFmtId="0" fontId="6" fillId="0" borderId="13" xfId="0" applyFont="1" applyBorder="1" applyAlignment="1">
      <alignment vertical="center"/>
    </xf>
    <xf numFmtId="6" fontId="5" fillId="0" borderId="9" xfId="0" applyNumberFormat="1" applyFont="1" applyBorder="1" applyAlignment="1">
      <alignment horizontal="left"/>
    </xf>
    <xf numFmtId="0" fontId="6" fillId="0" borderId="4" xfId="0" applyFont="1" applyBorder="1" applyAlignment="1">
      <alignment vertical="center"/>
    </xf>
    <xf numFmtId="6" fontId="5" fillId="0" borderId="5" xfId="0" applyNumberFormat="1" applyFont="1" applyBorder="1" applyAlignment="1">
      <alignment horizontal="left"/>
    </xf>
    <xf numFmtId="0" fontId="5" fillId="0" borderId="4" xfId="0" applyFont="1" applyBorder="1" applyAlignment="1">
      <alignment horizontal="right" vertical="center"/>
    </xf>
    <xf numFmtId="6" fontId="5" fillId="0" borderId="5" xfId="0" applyNumberFormat="1" applyFont="1" applyBorder="1"/>
    <xf numFmtId="0" fontId="5" fillId="0" borderId="6" xfId="0" applyFont="1" applyBorder="1" applyAlignment="1">
      <alignment horizontal="right" vertical="center"/>
    </xf>
    <xf numFmtId="6" fontId="5" fillId="0" borderId="8" xfId="0" applyNumberFormat="1" applyFont="1" applyBorder="1"/>
    <xf numFmtId="164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164" fontId="5" fillId="0" borderId="15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  <protection locked="0"/>
    </xf>
    <xf numFmtId="164" fontId="5" fillId="0" borderId="5" xfId="0" applyNumberFormat="1" applyFont="1" applyFill="1" applyBorder="1" applyAlignment="1">
      <alignment horizontal="center"/>
    </xf>
    <xf numFmtId="9" fontId="3" fillId="0" borderId="1" xfId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 applyAlignment="1"/>
    <xf numFmtId="0" fontId="8" fillId="0" borderId="7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/>
    <xf numFmtId="164" fontId="5" fillId="0" borderId="8" xfId="0" applyNumberFormat="1" applyFont="1" applyFill="1" applyBorder="1" applyAlignment="1">
      <alignment horizontal="center"/>
    </xf>
    <xf numFmtId="6" fontId="5" fillId="0" borderId="0" xfId="0" applyNumberFormat="1" applyFont="1" applyFill="1" applyBorder="1"/>
    <xf numFmtId="0" fontId="8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/>
    <xf numFmtId="0" fontId="8" fillId="0" borderId="0" xfId="0" applyFont="1" applyFill="1" applyBorder="1" applyAlignment="1" applyProtection="1">
      <alignment horizontal="left" vertical="center"/>
      <protection locked="0"/>
    </xf>
    <xf numFmtId="164" fontId="3" fillId="0" borderId="2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indent="5"/>
    </xf>
    <xf numFmtId="0" fontId="8" fillId="0" borderId="22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/>
    <xf numFmtId="164" fontId="5" fillId="2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/>
    <xf numFmtId="164" fontId="5" fillId="0" borderId="12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1"/>
  <sheetViews>
    <sheetView tabSelected="1" workbookViewId="0">
      <selection activeCell="J13" sqref="J13"/>
    </sheetView>
  </sheetViews>
  <sheetFormatPr defaultRowHeight="15.7" x14ac:dyDescent="0.55000000000000004"/>
  <cols>
    <col min="1" max="1" width="9.1171875" style="10" customWidth="1"/>
    <col min="2" max="2" width="34.1171875" style="10" customWidth="1"/>
    <col min="3" max="3" width="29" style="10" customWidth="1"/>
    <col min="4" max="4" width="16.87890625" style="10" customWidth="1"/>
    <col min="5" max="5" width="18.703125" style="10" customWidth="1"/>
    <col min="6" max="6" width="16.87890625" style="43" customWidth="1"/>
    <col min="7" max="7" width="15.703125" style="10" hidden="1" customWidth="1"/>
    <col min="8" max="8" width="9.1171875" style="10" hidden="1" customWidth="1"/>
    <col min="9" max="9" width="9.1171875" style="10"/>
    <col min="10" max="10" width="10.87890625" style="10" bestFit="1" customWidth="1"/>
    <col min="11" max="11" width="9.1171875" style="10"/>
    <col min="12" max="12" width="9.5859375" style="10" bestFit="1" customWidth="1"/>
    <col min="13" max="169" width="9.1171875" style="10"/>
    <col min="170" max="170" width="29.5859375" style="10" customWidth="1"/>
    <col min="171" max="171" width="43.29296875" style="10" bestFit="1" customWidth="1"/>
    <col min="172" max="172" width="13.703125" style="10" customWidth="1"/>
    <col min="173" max="173" width="16.87890625" style="10" customWidth="1"/>
    <col min="174" max="174" width="15.41015625" style="10" customWidth="1"/>
    <col min="175" max="176" width="15.703125" style="10" customWidth="1"/>
    <col min="177" max="186" width="9.1171875" style="10"/>
    <col min="187" max="187" width="9.41015625" style="10" customWidth="1"/>
    <col min="188" max="191" width="9.1171875" style="10"/>
    <col min="192" max="192" width="9.703125" style="10" customWidth="1"/>
    <col min="193" max="425" width="9.1171875" style="10"/>
    <col min="426" max="426" width="29.5859375" style="10" customWidth="1"/>
    <col min="427" max="427" width="43.29296875" style="10" bestFit="1" customWidth="1"/>
    <col min="428" max="428" width="13.703125" style="10" customWidth="1"/>
    <col min="429" max="429" width="16.87890625" style="10" customWidth="1"/>
    <col min="430" max="430" width="15.41015625" style="10" customWidth="1"/>
    <col min="431" max="432" width="15.703125" style="10" customWidth="1"/>
    <col min="433" max="442" width="9.1171875" style="10"/>
    <col min="443" max="443" width="9.41015625" style="10" customWidth="1"/>
    <col min="444" max="447" width="9.1171875" style="10"/>
    <col min="448" max="448" width="9.703125" style="10" customWidth="1"/>
    <col min="449" max="681" width="9.1171875" style="10"/>
    <col min="682" max="682" width="29.5859375" style="10" customWidth="1"/>
    <col min="683" max="683" width="43.29296875" style="10" bestFit="1" customWidth="1"/>
    <col min="684" max="684" width="13.703125" style="10" customWidth="1"/>
    <col min="685" max="685" width="16.87890625" style="10" customWidth="1"/>
    <col min="686" max="686" width="15.41015625" style="10" customWidth="1"/>
    <col min="687" max="688" width="15.703125" style="10" customWidth="1"/>
    <col min="689" max="698" width="9.1171875" style="10"/>
    <col min="699" max="699" width="9.41015625" style="10" customWidth="1"/>
    <col min="700" max="703" width="9.1171875" style="10"/>
    <col min="704" max="704" width="9.703125" style="10" customWidth="1"/>
    <col min="705" max="937" width="9.1171875" style="10"/>
    <col min="938" max="938" width="29.5859375" style="10" customWidth="1"/>
    <col min="939" max="939" width="43.29296875" style="10" bestFit="1" customWidth="1"/>
    <col min="940" max="940" width="13.703125" style="10" customWidth="1"/>
    <col min="941" max="941" width="16.87890625" style="10" customWidth="1"/>
    <col min="942" max="942" width="15.41015625" style="10" customWidth="1"/>
    <col min="943" max="944" width="15.703125" style="10" customWidth="1"/>
    <col min="945" max="954" width="9.1171875" style="10"/>
    <col min="955" max="955" width="9.41015625" style="10" customWidth="1"/>
    <col min="956" max="959" width="9.1171875" style="10"/>
    <col min="960" max="960" width="9.703125" style="10" customWidth="1"/>
    <col min="961" max="1193" width="9.1171875" style="10"/>
    <col min="1194" max="1194" width="29.5859375" style="10" customWidth="1"/>
    <col min="1195" max="1195" width="43.29296875" style="10" bestFit="1" customWidth="1"/>
    <col min="1196" max="1196" width="13.703125" style="10" customWidth="1"/>
    <col min="1197" max="1197" width="16.87890625" style="10" customWidth="1"/>
    <col min="1198" max="1198" width="15.41015625" style="10" customWidth="1"/>
    <col min="1199" max="1200" width="15.703125" style="10" customWidth="1"/>
    <col min="1201" max="1210" width="9.1171875" style="10"/>
    <col min="1211" max="1211" width="9.41015625" style="10" customWidth="1"/>
    <col min="1212" max="1215" width="9.1171875" style="10"/>
    <col min="1216" max="1216" width="9.703125" style="10" customWidth="1"/>
    <col min="1217" max="1449" width="9.1171875" style="10"/>
    <col min="1450" max="1450" width="29.5859375" style="10" customWidth="1"/>
    <col min="1451" max="1451" width="43.29296875" style="10" bestFit="1" customWidth="1"/>
    <col min="1452" max="1452" width="13.703125" style="10" customWidth="1"/>
    <col min="1453" max="1453" width="16.87890625" style="10" customWidth="1"/>
    <col min="1454" max="1454" width="15.41015625" style="10" customWidth="1"/>
    <col min="1455" max="1456" width="15.703125" style="10" customWidth="1"/>
    <col min="1457" max="1466" width="9.1171875" style="10"/>
    <col min="1467" max="1467" width="9.41015625" style="10" customWidth="1"/>
    <col min="1468" max="1471" width="9.1171875" style="10"/>
    <col min="1472" max="1472" width="9.703125" style="10" customWidth="1"/>
    <col min="1473" max="1705" width="9.1171875" style="10"/>
    <col min="1706" max="1706" width="29.5859375" style="10" customWidth="1"/>
    <col min="1707" max="1707" width="43.29296875" style="10" bestFit="1" customWidth="1"/>
    <col min="1708" max="1708" width="13.703125" style="10" customWidth="1"/>
    <col min="1709" max="1709" width="16.87890625" style="10" customWidth="1"/>
    <col min="1710" max="1710" width="15.41015625" style="10" customWidth="1"/>
    <col min="1711" max="1712" width="15.703125" style="10" customWidth="1"/>
    <col min="1713" max="1722" width="9.1171875" style="10"/>
    <col min="1723" max="1723" width="9.41015625" style="10" customWidth="1"/>
    <col min="1724" max="1727" width="9.1171875" style="10"/>
    <col min="1728" max="1728" width="9.703125" style="10" customWidth="1"/>
    <col min="1729" max="1961" width="9.1171875" style="10"/>
    <col min="1962" max="1962" width="29.5859375" style="10" customWidth="1"/>
    <col min="1963" max="1963" width="43.29296875" style="10" bestFit="1" customWidth="1"/>
    <col min="1964" max="1964" width="13.703125" style="10" customWidth="1"/>
    <col min="1965" max="1965" width="16.87890625" style="10" customWidth="1"/>
    <col min="1966" max="1966" width="15.41015625" style="10" customWidth="1"/>
    <col min="1967" max="1968" width="15.703125" style="10" customWidth="1"/>
    <col min="1969" max="1978" width="9.1171875" style="10"/>
    <col min="1979" max="1979" width="9.41015625" style="10" customWidth="1"/>
    <col min="1980" max="1983" width="9.1171875" style="10"/>
    <col min="1984" max="1984" width="9.703125" style="10" customWidth="1"/>
    <col min="1985" max="2217" width="9.1171875" style="10"/>
    <col min="2218" max="2218" width="29.5859375" style="10" customWidth="1"/>
    <col min="2219" max="2219" width="43.29296875" style="10" bestFit="1" customWidth="1"/>
    <col min="2220" max="2220" width="13.703125" style="10" customWidth="1"/>
    <col min="2221" max="2221" width="16.87890625" style="10" customWidth="1"/>
    <col min="2222" max="2222" width="15.41015625" style="10" customWidth="1"/>
    <col min="2223" max="2224" width="15.703125" style="10" customWidth="1"/>
    <col min="2225" max="2234" width="9.1171875" style="10"/>
    <col min="2235" max="2235" width="9.41015625" style="10" customWidth="1"/>
    <col min="2236" max="2239" width="9.1171875" style="10"/>
    <col min="2240" max="2240" width="9.703125" style="10" customWidth="1"/>
    <col min="2241" max="2473" width="9.1171875" style="10"/>
    <col min="2474" max="2474" width="29.5859375" style="10" customWidth="1"/>
    <col min="2475" max="2475" width="43.29296875" style="10" bestFit="1" customWidth="1"/>
    <col min="2476" max="2476" width="13.703125" style="10" customWidth="1"/>
    <col min="2477" max="2477" width="16.87890625" style="10" customWidth="1"/>
    <col min="2478" max="2478" width="15.41015625" style="10" customWidth="1"/>
    <col min="2479" max="2480" width="15.703125" style="10" customWidth="1"/>
    <col min="2481" max="2490" width="9.1171875" style="10"/>
    <col min="2491" max="2491" width="9.41015625" style="10" customWidth="1"/>
    <col min="2492" max="2495" width="9.1171875" style="10"/>
    <col min="2496" max="2496" width="9.703125" style="10" customWidth="1"/>
    <col min="2497" max="2729" width="9.1171875" style="10"/>
    <col min="2730" max="2730" width="29.5859375" style="10" customWidth="1"/>
    <col min="2731" max="2731" width="43.29296875" style="10" bestFit="1" customWidth="1"/>
    <col min="2732" max="2732" width="13.703125" style="10" customWidth="1"/>
    <col min="2733" max="2733" width="16.87890625" style="10" customWidth="1"/>
    <col min="2734" max="2734" width="15.41015625" style="10" customWidth="1"/>
    <col min="2735" max="2736" width="15.703125" style="10" customWidth="1"/>
    <col min="2737" max="2746" width="9.1171875" style="10"/>
    <col min="2747" max="2747" width="9.41015625" style="10" customWidth="1"/>
    <col min="2748" max="2751" width="9.1171875" style="10"/>
    <col min="2752" max="2752" width="9.703125" style="10" customWidth="1"/>
    <col min="2753" max="2985" width="9.1171875" style="10"/>
    <col min="2986" max="2986" width="29.5859375" style="10" customWidth="1"/>
    <col min="2987" max="2987" width="43.29296875" style="10" bestFit="1" customWidth="1"/>
    <col min="2988" max="2988" width="13.703125" style="10" customWidth="1"/>
    <col min="2989" max="2989" width="16.87890625" style="10" customWidth="1"/>
    <col min="2990" max="2990" width="15.41015625" style="10" customWidth="1"/>
    <col min="2991" max="2992" width="15.703125" style="10" customWidth="1"/>
    <col min="2993" max="3002" width="9.1171875" style="10"/>
    <col min="3003" max="3003" width="9.41015625" style="10" customWidth="1"/>
    <col min="3004" max="3007" width="9.1171875" style="10"/>
    <col min="3008" max="3008" width="9.703125" style="10" customWidth="1"/>
    <col min="3009" max="3241" width="9.1171875" style="10"/>
    <col min="3242" max="3242" width="29.5859375" style="10" customWidth="1"/>
    <col min="3243" max="3243" width="43.29296875" style="10" bestFit="1" customWidth="1"/>
    <col min="3244" max="3244" width="13.703125" style="10" customWidth="1"/>
    <col min="3245" max="3245" width="16.87890625" style="10" customWidth="1"/>
    <col min="3246" max="3246" width="15.41015625" style="10" customWidth="1"/>
    <col min="3247" max="3248" width="15.703125" style="10" customWidth="1"/>
    <col min="3249" max="3258" width="9.1171875" style="10"/>
    <col min="3259" max="3259" width="9.41015625" style="10" customWidth="1"/>
    <col min="3260" max="3263" width="9.1171875" style="10"/>
    <col min="3264" max="3264" width="9.703125" style="10" customWidth="1"/>
    <col min="3265" max="3497" width="9.1171875" style="10"/>
    <col min="3498" max="3498" width="29.5859375" style="10" customWidth="1"/>
    <col min="3499" max="3499" width="43.29296875" style="10" bestFit="1" customWidth="1"/>
    <col min="3500" max="3500" width="13.703125" style="10" customWidth="1"/>
    <col min="3501" max="3501" width="16.87890625" style="10" customWidth="1"/>
    <col min="3502" max="3502" width="15.41015625" style="10" customWidth="1"/>
    <col min="3503" max="3504" width="15.703125" style="10" customWidth="1"/>
    <col min="3505" max="3514" width="9.1171875" style="10"/>
    <col min="3515" max="3515" width="9.41015625" style="10" customWidth="1"/>
    <col min="3516" max="3519" width="9.1171875" style="10"/>
    <col min="3520" max="3520" width="9.703125" style="10" customWidth="1"/>
    <col min="3521" max="3753" width="9.1171875" style="10"/>
    <col min="3754" max="3754" width="29.5859375" style="10" customWidth="1"/>
    <col min="3755" max="3755" width="43.29296875" style="10" bestFit="1" customWidth="1"/>
    <col min="3756" max="3756" width="13.703125" style="10" customWidth="1"/>
    <col min="3757" max="3757" width="16.87890625" style="10" customWidth="1"/>
    <col min="3758" max="3758" width="15.41015625" style="10" customWidth="1"/>
    <col min="3759" max="3760" width="15.703125" style="10" customWidth="1"/>
    <col min="3761" max="3770" width="9.1171875" style="10"/>
    <col min="3771" max="3771" width="9.41015625" style="10" customWidth="1"/>
    <col min="3772" max="3775" width="9.1171875" style="10"/>
    <col min="3776" max="3776" width="9.703125" style="10" customWidth="1"/>
    <col min="3777" max="4009" width="9.1171875" style="10"/>
    <col min="4010" max="4010" width="29.5859375" style="10" customWidth="1"/>
    <col min="4011" max="4011" width="43.29296875" style="10" bestFit="1" customWidth="1"/>
    <col min="4012" max="4012" width="13.703125" style="10" customWidth="1"/>
    <col min="4013" max="4013" width="16.87890625" style="10" customWidth="1"/>
    <col min="4014" max="4014" width="15.41015625" style="10" customWidth="1"/>
    <col min="4015" max="4016" width="15.703125" style="10" customWidth="1"/>
    <col min="4017" max="4026" width="9.1171875" style="10"/>
    <col min="4027" max="4027" width="9.41015625" style="10" customWidth="1"/>
    <col min="4028" max="4031" width="9.1171875" style="10"/>
    <col min="4032" max="4032" width="9.703125" style="10" customWidth="1"/>
    <col min="4033" max="4265" width="9.1171875" style="10"/>
    <col min="4266" max="4266" width="29.5859375" style="10" customWidth="1"/>
    <col min="4267" max="4267" width="43.29296875" style="10" bestFit="1" customWidth="1"/>
    <col min="4268" max="4268" width="13.703125" style="10" customWidth="1"/>
    <col min="4269" max="4269" width="16.87890625" style="10" customWidth="1"/>
    <col min="4270" max="4270" width="15.41015625" style="10" customWidth="1"/>
    <col min="4271" max="4272" width="15.703125" style="10" customWidth="1"/>
    <col min="4273" max="4282" width="9.1171875" style="10"/>
    <col min="4283" max="4283" width="9.41015625" style="10" customWidth="1"/>
    <col min="4284" max="4287" width="9.1171875" style="10"/>
    <col min="4288" max="4288" width="9.703125" style="10" customWidth="1"/>
    <col min="4289" max="4521" width="9.1171875" style="10"/>
    <col min="4522" max="4522" width="29.5859375" style="10" customWidth="1"/>
    <col min="4523" max="4523" width="43.29296875" style="10" bestFit="1" customWidth="1"/>
    <col min="4524" max="4524" width="13.703125" style="10" customWidth="1"/>
    <col min="4525" max="4525" width="16.87890625" style="10" customWidth="1"/>
    <col min="4526" max="4526" width="15.41015625" style="10" customWidth="1"/>
    <col min="4527" max="4528" width="15.703125" style="10" customWidth="1"/>
    <col min="4529" max="4538" width="9.1171875" style="10"/>
    <col min="4539" max="4539" width="9.41015625" style="10" customWidth="1"/>
    <col min="4540" max="4543" width="9.1171875" style="10"/>
    <col min="4544" max="4544" width="9.703125" style="10" customWidth="1"/>
    <col min="4545" max="4777" width="9.1171875" style="10"/>
    <col min="4778" max="4778" width="29.5859375" style="10" customWidth="1"/>
    <col min="4779" max="4779" width="43.29296875" style="10" bestFit="1" customWidth="1"/>
    <col min="4780" max="4780" width="13.703125" style="10" customWidth="1"/>
    <col min="4781" max="4781" width="16.87890625" style="10" customWidth="1"/>
    <col min="4782" max="4782" width="15.41015625" style="10" customWidth="1"/>
    <col min="4783" max="4784" width="15.703125" style="10" customWidth="1"/>
    <col min="4785" max="4794" width="9.1171875" style="10"/>
    <col min="4795" max="4795" width="9.41015625" style="10" customWidth="1"/>
    <col min="4796" max="4799" width="9.1171875" style="10"/>
    <col min="4800" max="4800" width="9.703125" style="10" customWidth="1"/>
    <col min="4801" max="5033" width="9.1171875" style="10"/>
    <col min="5034" max="5034" width="29.5859375" style="10" customWidth="1"/>
    <col min="5035" max="5035" width="43.29296875" style="10" bestFit="1" customWidth="1"/>
    <col min="5036" max="5036" width="13.703125" style="10" customWidth="1"/>
    <col min="5037" max="5037" width="16.87890625" style="10" customWidth="1"/>
    <col min="5038" max="5038" width="15.41015625" style="10" customWidth="1"/>
    <col min="5039" max="5040" width="15.703125" style="10" customWidth="1"/>
    <col min="5041" max="5050" width="9.1171875" style="10"/>
    <col min="5051" max="5051" width="9.41015625" style="10" customWidth="1"/>
    <col min="5052" max="5055" width="9.1171875" style="10"/>
    <col min="5056" max="5056" width="9.703125" style="10" customWidth="1"/>
    <col min="5057" max="5289" width="9.1171875" style="10"/>
    <col min="5290" max="5290" width="29.5859375" style="10" customWidth="1"/>
    <col min="5291" max="5291" width="43.29296875" style="10" bestFit="1" customWidth="1"/>
    <col min="5292" max="5292" width="13.703125" style="10" customWidth="1"/>
    <col min="5293" max="5293" width="16.87890625" style="10" customWidth="1"/>
    <col min="5294" max="5294" width="15.41015625" style="10" customWidth="1"/>
    <col min="5295" max="5296" width="15.703125" style="10" customWidth="1"/>
    <col min="5297" max="5306" width="9.1171875" style="10"/>
    <col min="5307" max="5307" width="9.41015625" style="10" customWidth="1"/>
    <col min="5308" max="5311" width="9.1171875" style="10"/>
    <col min="5312" max="5312" width="9.703125" style="10" customWidth="1"/>
    <col min="5313" max="5545" width="9.1171875" style="10"/>
    <col min="5546" max="5546" width="29.5859375" style="10" customWidth="1"/>
    <col min="5547" max="5547" width="43.29296875" style="10" bestFit="1" customWidth="1"/>
    <col min="5548" max="5548" width="13.703125" style="10" customWidth="1"/>
    <col min="5549" max="5549" width="16.87890625" style="10" customWidth="1"/>
    <col min="5550" max="5550" width="15.41015625" style="10" customWidth="1"/>
    <col min="5551" max="5552" width="15.703125" style="10" customWidth="1"/>
    <col min="5553" max="5562" width="9.1171875" style="10"/>
    <col min="5563" max="5563" width="9.41015625" style="10" customWidth="1"/>
    <col min="5564" max="5567" width="9.1171875" style="10"/>
    <col min="5568" max="5568" width="9.703125" style="10" customWidth="1"/>
    <col min="5569" max="5801" width="9.1171875" style="10"/>
    <col min="5802" max="5802" width="29.5859375" style="10" customWidth="1"/>
    <col min="5803" max="5803" width="43.29296875" style="10" bestFit="1" customWidth="1"/>
    <col min="5804" max="5804" width="13.703125" style="10" customWidth="1"/>
    <col min="5805" max="5805" width="16.87890625" style="10" customWidth="1"/>
    <col min="5806" max="5806" width="15.41015625" style="10" customWidth="1"/>
    <col min="5807" max="5808" width="15.703125" style="10" customWidth="1"/>
    <col min="5809" max="5818" width="9.1171875" style="10"/>
    <col min="5819" max="5819" width="9.41015625" style="10" customWidth="1"/>
    <col min="5820" max="5823" width="9.1171875" style="10"/>
    <col min="5824" max="5824" width="9.703125" style="10" customWidth="1"/>
    <col min="5825" max="6057" width="9.1171875" style="10"/>
    <col min="6058" max="6058" width="29.5859375" style="10" customWidth="1"/>
    <col min="6059" max="6059" width="43.29296875" style="10" bestFit="1" customWidth="1"/>
    <col min="6060" max="6060" width="13.703125" style="10" customWidth="1"/>
    <col min="6061" max="6061" width="16.87890625" style="10" customWidth="1"/>
    <col min="6062" max="6062" width="15.41015625" style="10" customWidth="1"/>
    <col min="6063" max="6064" width="15.703125" style="10" customWidth="1"/>
    <col min="6065" max="6074" width="9.1171875" style="10"/>
    <col min="6075" max="6075" width="9.41015625" style="10" customWidth="1"/>
    <col min="6076" max="6079" width="9.1171875" style="10"/>
    <col min="6080" max="6080" width="9.703125" style="10" customWidth="1"/>
    <col min="6081" max="6313" width="9.1171875" style="10"/>
    <col min="6314" max="6314" width="29.5859375" style="10" customWidth="1"/>
    <col min="6315" max="6315" width="43.29296875" style="10" bestFit="1" customWidth="1"/>
    <col min="6316" max="6316" width="13.703125" style="10" customWidth="1"/>
    <col min="6317" max="6317" width="16.87890625" style="10" customWidth="1"/>
    <col min="6318" max="6318" width="15.41015625" style="10" customWidth="1"/>
    <col min="6319" max="6320" width="15.703125" style="10" customWidth="1"/>
    <col min="6321" max="6330" width="9.1171875" style="10"/>
    <col min="6331" max="6331" width="9.41015625" style="10" customWidth="1"/>
    <col min="6332" max="6335" width="9.1171875" style="10"/>
    <col min="6336" max="6336" width="9.703125" style="10" customWidth="1"/>
    <col min="6337" max="6569" width="9.1171875" style="10"/>
    <col min="6570" max="6570" width="29.5859375" style="10" customWidth="1"/>
    <col min="6571" max="6571" width="43.29296875" style="10" bestFit="1" customWidth="1"/>
    <col min="6572" max="6572" width="13.703125" style="10" customWidth="1"/>
    <col min="6573" max="6573" width="16.87890625" style="10" customWidth="1"/>
    <col min="6574" max="6574" width="15.41015625" style="10" customWidth="1"/>
    <col min="6575" max="6576" width="15.703125" style="10" customWidth="1"/>
    <col min="6577" max="6586" width="9.1171875" style="10"/>
    <col min="6587" max="6587" width="9.41015625" style="10" customWidth="1"/>
    <col min="6588" max="6591" width="9.1171875" style="10"/>
    <col min="6592" max="6592" width="9.703125" style="10" customWidth="1"/>
    <col min="6593" max="6825" width="9.1171875" style="10"/>
    <col min="6826" max="6826" width="29.5859375" style="10" customWidth="1"/>
    <col min="6827" max="6827" width="43.29296875" style="10" bestFit="1" customWidth="1"/>
    <col min="6828" max="6828" width="13.703125" style="10" customWidth="1"/>
    <col min="6829" max="6829" width="16.87890625" style="10" customWidth="1"/>
    <col min="6830" max="6830" width="15.41015625" style="10" customWidth="1"/>
    <col min="6831" max="6832" width="15.703125" style="10" customWidth="1"/>
    <col min="6833" max="6842" width="9.1171875" style="10"/>
    <col min="6843" max="6843" width="9.41015625" style="10" customWidth="1"/>
    <col min="6844" max="6847" width="9.1171875" style="10"/>
    <col min="6848" max="6848" width="9.703125" style="10" customWidth="1"/>
    <col min="6849" max="7081" width="9.1171875" style="10"/>
    <col min="7082" max="7082" width="29.5859375" style="10" customWidth="1"/>
    <col min="7083" max="7083" width="43.29296875" style="10" bestFit="1" customWidth="1"/>
    <col min="7084" max="7084" width="13.703125" style="10" customWidth="1"/>
    <col min="7085" max="7085" width="16.87890625" style="10" customWidth="1"/>
    <col min="7086" max="7086" width="15.41015625" style="10" customWidth="1"/>
    <col min="7087" max="7088" width="15.703125" style="10" customWidth="1"/>
    <col min="7089" max="7098" width="9.1171875" style="10"/>
    <col min="7099" max="7099" width="9.41015625" style="10" customWidth="1"/>
    <col min="7100" max="7103" width="9.1171875" style="10"/>
    <col min="7104" max="7104" width="9.703125" style="10" customWidth="1"/>
    <col min="7105" max="7337" width="9.1171875" style="10"/>
    <col min="7338" max="7338" width="29.5859375" style="10" customWidth="1"/>
    <col min="7339" max="7339" width="43.29296875" style="10" bestFit="1" customWidth="1"/>
    <col min="7340" max="7340" width="13.703125" style="10" customWidth="1"/>
    <col min="7341" max="7341" width="16.87890625" style="10" customWidth="1"/>
    <col min="7342" max="7342" width="15.41015625" style="10" customWidth="1"/>
    <col min="7343" max="7344" width="15.703125" style="10" customWidth="1"/>
    <col min="7345" max="7354" width="9.1171875" style="10"/>
    <col min="7355" max="7355" width="9.41015625" style="10" customWidth="1"/>
    <col min="7356" max="7359" width="9.1171875" style="10"/>
    <col min="7360" max="7360" width="9.703125" style="10" customWidth="1"/>
    <col min="7361" max="7593" width="9.1171875" style="10"/>
    <col min="7594" max="7594" width="29.5859375" style="10" customWidth="1"/>
    <col min="7595" max="7595" width="43.29296875" style="10" bestFit="1" customWidth="1"/>
    <col min="7596" max="7596" width="13.703125" style="10" customWidth="1"/>
    <col min="7597" max="7597" width="16.87890625" style="10" customWidth="1"/>
    <col min="7598" max="7598" width="15.41015625" style="10" customWidth="1"/>
    <col min="7599" max="7600" width="15.703125" style="10" customWidth="1"/>
    <col min="7601" max="7610" width="9.1171875" style="10"/>
    <col min="7611" max="7611" width="9.41015625" style="10" customWidth="1"/>
    <col min="7612" max="7615" width="9.1171875" style="10"/>
    <col min="7616" max="7616" width="9.703125" style="10" customWidth="1"/>
    <col min="7617" max="7849" width="9.1171875" style="10"/>
    <col min="7850" max="7850" width="29.5859375" style="10" customWidth="1"/>
    <col min="7851" max="7851" width="43.29296875" style="10" bestFit="1" customWidth="1"/>
    <col min="7852" max="7852" width="13.703125" style="10" customWidth="1"/>
    <col min="7853" max="7853" width="16.87890625" style="10" customWidth="1"/>
    <col min="7854" max="7854" width="15.41015625" style="10" customWidth="1"/>
    <col min="7855" max="7856" width="15.703125" style="10" customWidth="1"/>
    <col min="7857" max="7866" width="9.1171875" style="10"/>
    <col min="7867" max="7867" width="9.41015625" style="10" customWidth="1"/>
    <col min="7868" max="7871" width="9.1171875" style="10"/>
    <col min="7872" max="7872" width="9.703125" style="10" customWidth="1"/>
    <col min="7873" max="8105" width="9.1171875" style="10"/>
    <col min="8106" max="8106" width="29.5859375" style="10" customWidth="1"/>
    <col min="8107" max="8107" width="43.29296875" style="10" bestFit="1" customWidth="1"/>
    <col min="8108" max="8108" width="13.703125" style="10" customWidth="1"/>
    <col min="8109" max="8109" width="16.87890625" style="10" customWidth="1"/>
    <col min="8110" max="8110" width="15.41015625" style="10" customWidth="1"/>
    <col min="8111" max="8112" width="15.703125" style="10" customWidth="1"/>
    <col min="8113" max="8122" width="9.1171875" style="10"/>
    <col min="8123" max="8123" width="9.41015625" style="10" customWidth="1"/>
    <col min="8124" max="8127" width="9.1171875" style="10"/>
    <col min="8128" max="8128" width="9.703125" style="10" customWidth="1"/>
    <col min="8129" max="8361" width="9.1171875" style="10"/>
    <col min="8362" max="8362" width="29.5859375" style="10" customWidth="1"/>
    <col min="8363" max="8363" width="43.29296875" style="10" bestFit="1" customWidth="1"/>
    <col min="8364" max="8364" width="13.703125" style="10" customWidth="1"/>
    <col min="8365" max="8365" width="16.87890625" style="10" customWidth="1"/>
    <col min="8366" max="8366" width="15.41015625" style="10" customWidth="1"/>
    <col min="8367" max="8368" width="15.703125" style="10" customWidth="1"/>
    <col min="8369" max="8378" width="9.1171875" style="10"/>
    <col min="8379" max="8379" width="9.41015625" style="10" customWidth="1"/>
    <col min="8380" max="8383" width="9.1171875" style="10"/>
    <col min="8384" max="8384" width="9.703125" style="10" customWidth="1"/>
    <col min="8385" max="8617" width="9.1171875" style="10"/>
    <col min="8618" max="8618" width="29.5859375" style="10" customWidth="1"/>
    <col min="8619" max="8619" width="43.29296875" style="10" bestFit="1" customWidth="1"/>
    <col min="8620" max="8620" width="13.703125" style="10" customWidth="1"/>
    <col min="8621" max="8621" width="16.87890625" style="10" customWidth="1"/>
    <col min="8622" max="8622" width="15.41015625" style="10" customWidth="1"/>
    <col min="8623" max="8624" width="15.703125" style="10" customWidth="1"/>
    <col min="8625" max="8634" width="9.1171875" style="10"/>
    <col min="8635" max="8635" width="9.41015625" style="10" customWidth="1"/>
    <col min="8636" max="8639" width="9.1171875" style="10"/>
    <col min="8640" max="8640" width="9.703125" style="10" customWidth="1"/>
    <col min="8641" max="8873" width="9.1171875" style="10"/>
    <col min="8874" max="8874" width="29.5859375" style="10" customWidth="1"/>
    <col min="8875" max="8875" width="43.29296875" style="10" bestFit="1" customWidth="1"/>
    <col min="8876" max="8876" width="13.703125" style="10" customWidth="1"/>
    <col min="8877" max="8877" width="16.87890625" style="10" customWidth="1"/>
    <col min="8878" max="8878" width="15.41015625" style="10" customWidth="1"/>
    <col min="8879" max="8880" width="15.703125" style="10" customWidth="1"/>
    <col min="8881" max="8890" width="9.1171875" style="10"/>
    <col min="8891" max="8891" width="9.41015625" style="10" customWidth="1"/>
    <col min="8892" max="8895" width="9.1171875" style="10"/>
    <col min="8896" max="8896" width="9.703125" style="10" customWidth="1"/>
    <col min="8897" max="9129" width="9.1171875" style="10"/>
    <col min="9130" max="9130" width="29.5859375" style="10" customWidth="1"/>
    <col min="9131" max="9131" width="43.29296875" style="10" bestFit="1" customWidth="1"/>
    <col min="9132" max="9132" width="13.703125" style="10" customWidth="1"/>
    <col min="9133" max="9133" width="16.87890625" style="10" customWidth="1"/>
    <col min="9134" max="9134" width="15.41015625" style="10" customWidth="1"/>
    <col min="9135" max="9136" width="15.703125" style="10" customWidth="1"/>
    <col min="9137" max="9146" width="9.1171875" style="10"/>
    <col min="9147" max="9147" width="9.41015625" style="10" customWidth="1"/>
    <col min="9148" max="9151" width="9.1171875" style="10"/>
    <col min="9152" max="9152" width="9.703125" style="10" customWidth="1"/>
    <col min="9153" max="9385" width="9.1171875" style="10"/>
    <col min="9386" max="9386" width="29.5859375" style="10" customWidth="1"/>
    <col min="9387" max="9387" width="43.29296875" style="10" bestFit="1" customWidth="1"/>
    <col min="9388" max="9388" width="13.703125" style="10" customWidth="1"/>
    <col min="9389" max="9389" width="16.87890625" style="10" customWidth="1"/>
    <col min="9390" max="9390" width="15.41015625" style="10" customWidth="1"/>
    <col min="9391" max="9392" width="15.703125" style="10" customWidth="1"/>
    <col min="9393" max="9402" width="9.1171875" style="10"/>
    <col min="9403" max="9403" width="9.41015625" style="10" customWidth="1"/>
    <col min="9404" max="9407" width="9.1171875" style="10"/>
    <col min="9408" max="9408" width="9.703125" style="10" customWidth="1"/>
    <col min="9409" max="9641" width="9.1171875" style="10"/>
    <col min="9642" max="9642" width="29.5859375" style="10" customWidth="1"/>
    <col min="9643" max="9643" width="43.29296875" style="10" bestFit="1" customWidth="1"/>
    <col min="9644" max="9644" width="13.703125" style="10" customWidth="1"/>
    <col min="9645" max="9645" width="16.87890625" style="10" customWidth="1"/>
    <col min="9646" max="9646" width="15.41015625" style="10" customWidth="1"/>
    <col min="9647" max="9648" width="15.703125" style="10" customWidth="1"/>
    <col min="9649" max="9658" width="9.1171875" style="10"/>
    <col min="9659" max="9659" width="9.41015625" style="10" customWidth="1"/>
    <col min="9660" max="9663" width="9.1171875" style="10"/>
    <col min="9664" max="9664" width="9.703125" style="10" customWidth="1"/>
    <col min="9665" max="9897" width="9.1171875" style="10"/>
    <col min="9898" max="9898" width="29.5859375" style="10" customWidth="1"/>
    <col min="9899" max="9899" width="43.29296875" style="10" bestFit="1" customWidth="1"/>
    <col min="9900" max="9900" width="13.703125" style="10" customWidth="1"/>
    <col min="9901" max="9901" width="16.87890625" style="10" customWidth="1"/>
    <col min="9902" max="9902" width="15.41015625" style="10" customWidth="1"/>
    <col min="9903" max="9904" width="15.703125" style="10" customWidth="1"/>
    <col min="9905" max="9914" width="9.1171875" style="10"/>
    <col min="9915" max="9915" width="9.41015625" style="10" customWidth="1"/>
    <col min="9916" max="9919" width="9.1171875" style="10"/>
    <col min="9920" max="9920" width="9.703125" style="10" customWidth="1"/>
    <col min="9921" max="10153" width="9.1171875" style="10"/>
    <col min="10154" max="10154" width="29.5859375" style="10" customWidth="1"/>
    <col min="10155" max="10155" width="43.29296875" style="10" bestFit="1" customWidth="1"/>
    <col min="10156" max="10156" width="13.703125" style="10" customWidth="1"/>
    <col min="10157" max="10157" width="16.87890625" style="10" customWidth="1"/>
    <col min="10158" max="10158" width="15.41015625" style="10" customWidth="1"/>
    <col min="10159" max="10160" width="15.703125" style="10" customWidth="1"/>
    <col min="10161" max="10170" width="9.1171875" style="10"/>
    <col min="10171" max="10171" width="9.41015625" style="10" customWidth="1"/>
    <col min="10172" max="10175" width="9.1171875" style="10"/>
    <col min="10176" max="10176" width="9.703125" style="10" customWidth="1"/>
    <col min="10177" max="10409" width="9.1171875" style="10"/>
    <col min="10410" max="10410" width="29.5859375" style="10" customWidth="1"/>
    <col min="10411" max="10411" width="43.29296875" style="10" bestFit="1" customWidth="1"/>
    <col min="10412" max="10412" width="13.703125" style="10" customWidth="1"/>
    <col min="10413" max="10413" width="16.87890625" style="10" customWidth="1"/>
    <col min="10414" max="10414" width="15.41015625" style="10" customWidth="1"/>
    <col min="10415" max="10416" width="15.703125" style="10" customWidth="1"/>
    <col min="10417" max="10426" width="9.1171875" style="10"/>
    <col min="10427" max="10427" width="9.41015625" style="10" customWidth="1"/>
    <col min="10428" max="10431" width="9.1171875" style="10"/>
    <col min="10432" max="10432" width="9.703125" style="10" customWidth="1"/>
    <col min="10433" max="10665" width="9.1171875" style="10"/>
    <col min="10666" max="10666" width="29.5859375" style="10" customWidth="1"/>
    <col min="10667" max="10667" width="43.29296875" style="10" bestFit="1" customWidth="1"/>
    <col min="10668" max="10668" width="13.703125" style="10" customWidth="1"/>
    <col min="10669" max="10669" width="16.87890625" style="10" customWidth="1"/>
    <col min="10670" max="10670" width="15.41015625" style="10" customWidth="1"/>
    <col min="10671" max="10672" width="15.703125" style="10" customWidth="1"/>
    <col min="10673" max="10682" width="9.1171875" style="10"/>
    <col min="10683" max="10683" width="9.41015625" style="10" customWidth="1"/>
    <col min="10684" max="10687" width="9.1171875" style="10"/>
    <col min="10688" max="10688" width="9.703125" style="10" customWidth="1"/>
    <col min="10689" max="10921" width="9.1171875" style="10"/>
    <col min="10922" max="10922" width="29.5859375" style="10" customWidth="1"/>
    <col min="10923" max="10923" width="43.29296875" style="10" bestFit="1" customWidth="1"/>
    <col min="10924" max="10924" width="13.703125" style="10" customWidth="1"/>
    <col min="10925" max="10925" width="16.87890625" style="10" customWidth="1"/>
    <col min="10926" max="10926" width="15.41015625" style="10" customWidth="1"/>
    <col min="10927" max="10928" width="15.703125" style="10" customWidth="1"/>
    <col min="10929" max="10938" width="9.1171875" style="10"/>
    <col min="10939" max="10939" width="9.41015625" style="10" customWidth="1"/>
    <col min="10940" max="10943" width="9.1171875" style="10"/>
    <col min="10944" max="10944" width="9.703125" style="10" customWidth="1"/>
    <col min="10945" max="11177" width="9.1171875" style="10"/>
    <col min="11178" max="11178" width="29.5859375" style="10" customWidth="1"/>
    <col min="11179" max="11179" width="43.29296875" style="10" bestFit="1" customWidth="1"/>
    <col min="11180" max="11180" width="13.703125" style="10" customWidth="1"/>
    <col min="11181" max="11181" width="16.87890625" style="10" customWidth="1"/>
    <col min="11182" max="11182" width="15.41015625" style="10" customWidth="1"/>
    <col min="11183" max="11184" width="15.703125" style="10" customWidth="1"/>
    <col min="11185" max="11194" width="9.1171875" style="10"/>
    <col min="11195" max="11195" width="9.41015625" style="10" customWidth="1"/>
    <col min="11196" max="11199" width="9.1171875" style="10"/>
    <col min="11200" max="11200" width="9.703125" style="10" customWidth="1"/>
    <col min="11201" max="11433" width="9.1171875" style="10"/>
    <col min="11434" max="11434" width="29.5859375" style="10" customWidth="1"/>
    <col min="11435" max="11435" width="43.29296875" style="10" bestFit="1" customWidth="1"/>
    <col min="11436" max="11436" width="13.703125" style="10" customWidth="1"/>
    <col min="11437" max="11437" width="16.87890625" style="10" customWidth="1"/>
    <col min="11438" max="11438" width="15.41015625" style="10" customWidth="1"/>
    <col min="11439" max="11440" width="15.703125" style="10" customWidth="1"/>
    <col min="11441" max="11450" width="9.1171875" style="10"/>
    <col min="11451" max="11451" width="9.41015625" style="10" customWidth="1"/>
    <col min="11452" max="11455" width="9.1171875" style="10"/>
    <col min="11456" max="11456" width="9.703125" style="10" customWidth="1"/>
    <col min="11457" max="11689" width="9.1171875" style="10"/>
    <col min="11690" max="11690" width="29.5859375" style="10" customWidth="1"/>
    <col min="11691" max="11691" width="43.29296875" style="10" bestFit="1" customWidth="1"/>
    <col min="11692" max="11692" width="13.703125" style="10" customWidth="1"/>
    <col min="11693" max="11693" width="16.87890625" style="10" customWidth="1"/>
    <col min="11694" max="11694" width="15.41015625" style="10" customWidth="1"/>
    <col min="11695" max="11696" width="15.703125" style="10" customWidth="1"/>
    <col min="11697" max="11706" width="9.1171875" style="10"/>
    <col min="11707" max="11707" width="9.41015625" style="10" customWidth="1"/>
    <col min="11708" max="11711" width="9.1171875" style="10"/>
    <col min="11712" max="11712" width="9.703125" style="10" customWidth="1"/>
    <col min="11713" max="11945" width="9.1171875" style="10"/>
    <col min="11946" max="11946" width="29.5859375" style="10" customWidth="1"/>
    <col min="11947" max="11947" width="43.29296875" style="10" bestFit="1" customWidth="1"/>
    <col min="11948" max="11948" width="13.703125" style="10" customWidth="1"/>
    <col min="11949" max="11949" width="16.87890625" style="10" customWidth="1"/>
    <col min="11950" max="11950" width="15.41015625" style="10" customWidth="1"/>
    <col min="11951" max="11952" width="15.703125" style="10" customWidth="1"/>
    <col min="11953" max="11962" width="9.1171875" style="10"/>
    <col min="11963" max="11963" width="9.41015625" style="10" customWidth="1"/>
    <col min="11964" max="11967" width="9.1171875" style="10"/>
    <col min="11968" max="11968" width="9.703125" style="10" customWidth="1"/>
    <col min="11969" max="12201" width="9.1171875" style="10"/>
    <col min="12202" max="12202" width="29.5859375" style="10" customWidth="1"/>
    <col min="12203" max="12203" width="43.29296875" style="10" bestFit="1" customWidth="1"/>
    <col min="12204" max="12204" width="13.703125" style="10" customWidth="1"/>
    <col min="12205" max="12205" width="16.87890625" style="10" customWidth="1"/>
    <col min="12206" max="12206" width="15.41015625" style="10" customWidth="1"/>
    <col min="12207" max="12208" width="15.703125" style="10" customWidth="1"/>
    <col min="12209" max="12218" width="9.1171875" style="10"/>
    <col min="12219" max="12219" width="9.41015625" style="10" customWidth="1"/>
    <col min="12220" max="12223" width="9.1171875" style="10"/>
    <col min="12224" max="12224" width="9.703125" style="10" customWidth="1"/>
    <col min="12225" max="12457" width="9.1171875" style="10"/>
    <col min="12458" max="12458" width="29.5859375" style="10" customWidth="1"/>
    <col min="12459" max="12459" width="43.29296875" style="10" bestFit="1" customWidth="1"/>
    <col min="12460" max="12460" width="13.703125" style="10" customWidth="1"/>
    <col min="12461" max="12461" width="16.87890625" style="10" customWidth="1"/>
    <col min="12462" max="12462" width="15.41015625" style="10" customWidth="1"/>
    <col min="12463" max="12464" width="15.703125" style="10" customWidth="1"/>
    <col min="12465" max="12474" width="9.1171875" style="10"/>
    <col min="12475" max="12475" width="9.41015625" style="10" customWidth="1"/>
    <col min="12476" max="12479" width="9.1171875" style="10"/>
    <col min="12480" max="12480" width="9.703125" style="10" customWidth="1"/>
    <col min="12481" max="12713" width="9.1171875" style="10"/>
    <col min="12714" max="12714" width="29.5859375" style="10" customWidth="1"/>
    <col min="12715" max="12715" width="43.29296875" style="10" bestFit="1" customWidth="1"/>
    <col min="12716" max="12716" width="13.703125" style="10" customWidth="1"/>
    <col min="12717" max="12717" width="16.87890625" style="10" customWidth="1"/>
    <col min="12718" max="12718" width="15.41015625" style="10" customWidth="1"/>
    <col min="12719" max="12720" width="15.703125" style="10" customWidth="1"/>
    <col min="12721" max="12730" width="9.1171875" style="10"/>
    <col min="12731" max="12731" width="9.41015625" style="10" customWidth="1"/>
    <col min="12732" max="12735" width="9.1171875" style="10"/>
    <col min="12736" max="12736" width="9.703125" style="10" customWidth="1"/>
    <col min="12737" max="12969" width="9.1171875" style="10"/>
    <col min="12970" max="12970" width="29.5859375" style="10" customWidth="1"/>
    <col min="12971" max="12971" width="43.29296875" style="10" bestFit="1" customWidth="1"/>
    <col min="12972" max="12972" width="13.703125" style="10" customWidth="1"/>
    <col min="12973" max="12973" width="16.87890625" style="10" customWidth="1"/>
    <col min="12974" max="12974" width="15.41015625" style="10" customWidth="1"/>
    <col min="12975" max="12976" width="15.703125" style="10" customWidth="1"/>
    <col min="12977" max="12986" width="9.1171875" style="10"/>
    <col min="12987" max="12987" width="9.41015625" style="10" customWidth="1"/>
    <col min="12988" max="12991" width="9.1171875" style="10"/>
    <col min="12992" max="12992" width="9.703125" style="10" customWidth="1"/>
    <col min="12993" max="13225" width="9.1171875" style="10"/>
    <col min="13226" max="13226" width="29.5859375" style="10" customWidth="1"/>
    <col min="13227" max="13227" width="43.29296875" style="10" bestFit="1" customWidth="1"/>
    <col min="13228" max="13228" width="13.703125" style="10" customWidth="1"/>
    <col min="13229" max="13229" width="16.87890625" style="10" customWidth="1"/>
    <col min="13230" max="13230" width="15.41015625" style="10" customWidth="1"/>
    <col min="13231" max="13232" width="15.703125" style="10" customWidth="1"/>
    <col min="13233" max="13242" width="9.1171875" style="10"/>
    <col min="13243" max="13243" width="9.41015625" style="10" customWidth="1"/>
    <col min="13244" max="13247" width="9.1171875" style="10"/>
    <col min="13248" max="13248" width="9.703125" style="10" customWidth="1"/>
    <col min="13249" max="13481" width="9.1171875" style="10"/>
    <col min="13482" max="13482" width="29.5859375" style="10" customWidth="1"/>
    <col min="13483" max="13483" width="43.29296875" style="10" bestFit="1" customWidth="1"/>
    <col min="13484" max="13484" width="13.703125" style="10" customWidth="1"/>
    <col min="13485" max="13485" width="16.87890625" style="10" customWidth="1"/>
    <col min="13486" max="13486" width="15.41015625" style="10" customWidth="1"/>
    <col min="13487" max="13488" width="15.703125" style="10" customWidth="1"/>
    <col min="13489" max="13498" width="9.1171875" style="10"/>
    <col min="13499" max="13499" width="9.41015625" style="10" customWidth="1"/>
    <col min="13500" max="13503" width="9.1171875" style="10"/>
    <col min="13504" max="13504" width="9.703125" style="10" customWidth="1"/>
    <col min="13505" max="13737" width="9.1171875" style="10"/>
    <col min="13738" max="13738" width="29.5859375" style="10" customWidth="1"/>
    <col min="13739" max="13739" width="43.29296875" style="10" bestFit="1" customWidth="1"/>
    <col min="13740" max="13740" width="13.703125" style="10" customWidth="1"/>
    <col min="13741" max="13741" width="16.87890625" style="10" customWidth="1"/>
    <col min="13742" max="13742" width="15.41015625" style="10" customWidth="1"/>
    <col min="13743" max="13744" width="15.703125" style="10" customWidth="1"/>
    <col min="13745" max="13754" width="9.1171875" style="10"/>
    <col min="13755" max="13755" width="9.41015625" style="10" customWidth="1"/>
    <col min="13756" max="13759" width="9.1171875" style="10"/>
    <col min="13760" max="13760" width="9.703125" style="10" customWidth="1"/>
    <col min="13761" max="13993" width="9.1171875" style="10"/>
    <col min="13994" max="13994" width="29.5859375" style="10" customWidth="1"/>
    <col min="13995" max="13995" width="43.29296875" style="10" bestFit="1" customWidth="1"/>
    <col min="13996" max="13996" width="13.703125" style="10" customWidth="1"/>
    <col min="13997" max="13997" width="16.87890625" style="10" customWidth="1"/>
    <col min="13998" max="13998" width="15.41015625" style="10" customWidth="1"/>
    <col min="13999" max="14000" width="15.703125" style="10" customWidth="1"/>
    <col min="14001" max="14010" width="9.1171875" style="10"/>
    <col min="14011" max="14011" width="9.41015625" style="10" customWidth="1"/>
    <col min="14012" max="14015" width="9.1171875" style="10"/>
    <col min="14016" max="14016" width="9.703125" style="10" customWidth="1"/>
    <col min="14017" max="14249" width="9.1171875" style="10"/>
    <col min="14250" max="14250" width="29.5859375" style="10" customWidth="1"/>
    <col min="14251" max="14251" width="43.29296875" style="10" bestFit="1" customWidth="1"/>
    <col min="14252" max="14252" width="13.703125" style="10" customWidth="1"/>
    <col min="14253" max="14253" width="16.87890625" style="10" customWidth="1"/>
    <col min="14254" max="14254" width="15.41015625" style="10" customWidth="1"/>
    <col min="14255" max="14256" width="15.703125" style="10" customWidth="1"/>
    <col min="14257" max="14266" width="9.1171875" style="10"/>
    <col min="14267" max="14267" width="9.41015625" style="10" customWidth="1"/>
    <col min="14268" max="14271" width="9.1171875" style="10"/>
    <col min="14272" max="14272" width="9.703125" style="10" customWidth="1"/>
    <col min="14273" max="14505" width="9.1171875" style="10"/>
    <col min="14506" max="14506" width="29.5859375" style="10" customWidth="1"/>
    <col min="14507" max="14507" width="43.29296875" style="10" bestFit="1" customWidth="1"/>
    <col min="14508" max="14508" width="13.703125" style="10" customWidth="1"/>
    <col min="14509" max="14509" width="16.87890625" style="10" customWidth="1"/>
    <col min="14510" max="14510" width="15.41015625" style="10" customWidth="1"/>
    <col min="14511" max="14512" width="15.703125" style="10" customWidth="1"/>
    <col min="14513" max="14522" width="9.1171875" style="10"/>
    <col min="14523" max="14523" width="9.41015625" style="10" customWidth="1"/>
    <col min="14524" max="14527" width="9.1171875" style="10"/>
    <col min="14528" max="14528" width="9.703125" style="10" customWidth="1"/>
    <col min="14529" max="14761" width="9.1171875" style="10"/>
    <col min="14762" max="14762" width="29.5859375" style="10" customWidth="1"/>
    <col min="14763" max="14763" width="43.29296875" style="10" bestFit="1" customWidth="1"/>
    <col min="14764" max="14764" width="13.703125" style="10" customWidth="1"/>
    <col min="14765" max="14765" width="16.87890625" style="10" customWidth="1"/>
    <col min="14766" max="14766" width="15.41015625" style="10" customWidth="1"/>
    <col min="14767" max="14768" width="15.703125" style="10" customWidth="1"/>
    <col min="14769" max="14778" width="9.1171875" style="10"/>
    <col min="14779" max="14779" width="9.41015625" style="10" customWidth="1"/>
    <col min="14780" max="14783" width="9.1171875" style="10"/>
    <col min="14784" max="14784" width="9.703125" style="10" customWidth="1"/>
    <col min="14785" max="15017" width="9.1171875" style="10"/>
    <col min="15018" max="15018" width="29.5859375" style="10" customWidth="1"/>
    <col min="15019" max="15019" width="43.29296875" style="10" bestFit="1" customWidth="1"/>
    <col min="15020" max="15020" width="13.703125" style="10" customWidth="1"/>
    <col min="15021" max="15021" width="16.87890625" style="10" customWidth="1"/>
    <col min="15022" max="15022" width="15.41015625" style="10" customWidth="1"/>
    <col min="15023" max="15024" width="15.703125" style="10" customWidth="1"/>
    <col min="15025" max="15034" width="9.1171875" style="10"/>
    <col min="15035" max="15035" width="9.41015625" style="10" customWidth="1"/>
    <col min="15036" max="15039" width="9.1171875" style="10"/>
    <col min="15040" max="15040" width="9.703125" style="10" customWidth="1"/>
    <col min="15041" max="15273" width="9.1171875" style="10"/>
    <col min="15274" max="15274" width="29.5859375" style="10" customWidth="1"/>
    <col min="15275" max="15275" width="43.29296875" style="10" bestFit="1" customWidth="1"/>
    <col min="15276" max="15276" width="13.703125" style="10" customWidth="1"/>
    <col min="15277" max="15277" width="16.87890625" style="10" customWidth="1"/>
    <col min="15278" max="15278" width="15.41015625" style="10" customWidth="1"/>
    <col min="15279" max="15280" width="15.703125" style="10" customWidth="1"/>
    <col min="15281" max="15290" width="9.1171875" style="10"/>
    <col min="15291" max="15291" width="9.41015625" style="10" customWidth="1"/>
    <col min="15292" max="15295" width="9.1171875" style="10"/>
    <col min="15296" max="15296" width="9.703125" style="10" customWidth="1"/>
    <col min="15297" max="15529" width="9.1171875" style="10"/>
    <col min="15530" max="15530" width="29.5859375" style="10" customWidth="1"/>
    <col min="15531" max="15531" width="43.29296875" style="10" bestFit="1" customWidth="1"/>
    <col min="15532" max="15532" width="13.703125" style="10" customWidth="1"/>
    <col min="15533" max="15533" width="16.87890625" style="10" customWidth="1"/>
    <col min="15534" max="15534" width="15.41015625" style="10" customWidth="1"/>
    <col min="15535" max="15536" width="15.703125" style="10" customWidth="1"/>
    <col min="15537" max="15546" width="9.1171875" style="10"/>
    <col min="15547" max="15547" width="9.41015625" style="10" customWidth="1"/>
    <col min="15548" max="15551" width="9.1171875" style="10"/>
    <col min="15552" max="15552" width="9.703125" style="10" customWidth="1"/>
    <col min="15553" max="15785" width="9.1171875" style="10"/>
    <col min="15786" max="15786" width="29.5859375" style="10" customWidth="1"/>
    <col min="15787" max="15787" width="43.29296875" style="10" bestFit="1" customWidth="1"/>
    <col min="15788" max="15788" width="13.703125" style="10" customWidth="1"/>
    <col min="15789" max="15789" width="16.87890625" style="10" customWidth="1"/>
    <col min="15790" max="15790" width="15.41015625" style="10" customWidth="1"/>
    <col min="15791" max="15792" width="15.703125" style="10" customWidth="1"/>
    <col min="15793" max="15802" width="9.1171875" style="10"/>
    <col min="15803" max="15803" width="9.41015625" style="10" customWidth="1"/>
    <col min="15804" max="15807" width="9.1171875" style="10"/>
    <col min="15808" max="15808" width="9.703125" style="10" customWidth="1"/>
    <col min="15809" max="16041" width="9.1171875" style="10"/>
    <col min="16042" max="16042" width="29.5859375" style="10" customWidth="1"/>
    <col min="16043" max="16043" width="43.29296875" style="10" bestFit="1" customWidth="1"/>
    <col min="16044" max="16044" width="13.703125" style="10" customWidth="1"/>
    <col min="16045" max="16045" width="16.87890625" style="10" customWidth="1"/>
    <col min="16046" max="16046" width="15.41015625" style="10" customWidth="1"/>
    <col min="16047" max="16048" width="15.703125" style="10" customWidth="1"/>
    <col min="16049" max="16058" width="9.1171875" style="10"/>
    <col min="16059" max="16059" width="9.41015625" style="10" customWidth="1"/>
    <col min="16060" max="16063" width="9.1171875" style="10"/>
    <col min="16064" max="16064" width="9.703125" style="10" customWidth="1"/>
    <col min="16065" max="16384" width="9.1171875" style="10"/>
  </cols>
  <sheetData>
    <row r="1" spans="1:43" ht="18.350000000000001" thickBot="1" x14ac:dyDescent="0.65">
      <c r="A1" s="1" t="s">
        <v>55</v>
      </c>
      <c r="E1" s="11" t="s">
        <v>38</v>
      </c>
      <c r="F1" s="12">
        <f>3865325+493445</f>
        <v>4358770</v>
      </c>
    </row>
    <row r="2" spans="1:43" s="13" customFormat="1" x14ac:dyDescent="0.55000000000000004">
      <c r="A2" s="13" t="s">
        <v>51</v>
      </c>
      <c r="E2" s="14" t="s">
        <v>39</v>
      </c>
      <c r="F2" s="15">
        <v>4112048</v>
      </c>
      <c r="G2" s="9"/>
    </row>
    <row r="3" spans="1:43" s="13" customFormat="1" x14ac:dyDescent="0.55000000000000004">
      <c r="A3" s="13" t="s">
        <v>52</v>
      </c>
      <c r="E3" s="16" t="s">
        <v>40</v>
      </c>
      <c r="F3" s="17">
        <v>3865325</v>
      </c>
      <c r="G3" s="9"/>
    </row>
    <row r="4" spans="1:43" s="13" customFormat="1" x14ac:dyDescent="0.55000000000000004">
      <c r="E4" s="16" t="s">
        <v>41</v>
      </c>
      <c r="F4" s="17">
        <v>493445</v>
      </c>
      <c r="G4" s="9"/>
    </row>
    <row r="5" spans="1:43" s="13" customFormat="1" x14ac:dyDescent="0.55000000000000004">
      <c r="E5" s="18" t="s">
        <v>42</v>
      </c>
      <c r="F5" s="19">
        <v>246722</v>
      </c>
      <c r="G5" s="9"/>
    </row>
    <row r="6" spans="1:43" s="13" customFormat="1" ht="16" thickBot="1" x14ac:dyDescent="0.6">
      <c r="E6" s="20" t="s">
        <v>53</v>
      </c>
      <c r="F6" s="21">
        <v>246723</v>
      </c>
      <c r="G6" s="9"/>
    </row>
    <row r="7" spans="1:43" s="13" customFormat="1" ht="16" thickBot="1" x14ac:dyDescent="0.6">
      <c r="F7" s="22"/>
      <c r="G7" s="9"/>
    </row>
    <row r="8" spans="1:43" s="2" customFormat="1" ht="27" customHeight="1" thickBot="1" x14ac:dyDescent="0.6">
      <c r="B8" s="4" t="s">
        <v>0</v>
      </c>
      <c r="C8" s="5" t="s">
        <v>1</v>
      </c>
      <c r="D8" s="5" t="s">
        <v>2</v>
      </c>
      <c r="E8" s="6" t="s">
        <v>3</v>
      </c>
      <c r="F8" s="7" t="s">
        <v>36</v>
      </c>
      <c r="G8" s="8" t="s">
        <v>45</v>
      </c>
      <c r="H8" s="3" t="s">
        <v>35</v>
      </c>
    </row>
    <row r="9" spans="1:43" s="13" customFormat="1" ht="31.35" x14ac:dyDescent="0.55000000000000004">
      <c r="A9" s="55" t="s">
        <v>43</v>
      </c>
      <c r="B9" s="45" t="s">
        <v>7</v>
      </c>
      <c r="C9" s="35" t="s">
        <v>50</v>
      </c>
      <c r="D9" s="36" t="s">
        <v>9</v>
      </c>
      <c r="E9" s="46" t="s">
        <v>37</v>
      </c>
      <c r="F9" s="47">
        <v>246722</v>
      </c>
      <c r="G9" s="24">
        <f>SUM($F$9:F9)</f>
        <v>246722</v>
      </c>
      <c r="H9" s="25"/>
    </row>
    <row r="10" spans="1:43" s="13" customFormat="1" x14ac:dyDescent="0.55000000000000004">
      <c r="A10" s="56"/>
      <c r="B10" s="48" t="s">
        <v>30</v>
      </c>
      <c r="C10" s="26" t="s">
        <v>31</v>
      </c>
      <c r="D10" s="23" t="s">
        <v>9</v>
      </c>
      <c r="E10" s="23" t="s">
        <v>5</v>
      </c>
      <c r="F10" s="27">
        <v>100374</v>
      </c>
      <c r="G10" s="24">
        <f>SUM($F$9:F10)</f>
        <v>347096</v>
      </c>
      <c r="H10" s="28">
        <v>1</v>
      </c>
      <c r="J10" s="29"/>
    </row>
    <row r="11" spans="1:43" s="13" customFormat="1" x14ac:dyDescent="0.55000000000000004">
      <c r="A11" s="56"/>
      <c r="B11" s="48" t="s">
        <v>7</v>
      </c>
      <c r="C11" s="26" t="s">
        <v>27</v>
      </c>
      <c r="D11" s="23" t="s">
        <v>28</v>
      </c>
      <c r="E11" s="23" t="s">
        <v>5</v>
      </c>
      <c r="F11" s="27">
        <v>58975</v>
      </c>
      <c r="G11" s="24">
        <f>SUM($F$9:F11)</f>
        <v>406071</v>
      </c>
      <c r="H11" s="28">
        <v>0.97599999999999998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s="13" customFormat="1" x14ac:dyDescent="0.55000000000000004">
      <c r="A12" s="56"/>
      <c r="B12" s="48" t="s">
        <v>7</v>
      </c>
      <c r="C12" s="26" t="s">
        <v>26</v>
      </c>
      <c r="D12" s="23" t="s">
        <v>9</v>
      </c>
      <c r="E12" s="23" t="s">
        <v>5</v>
      </c>
      <c r="F12" s="27">
        <v>402525</v>
      </c>
      <c r="G12" s="24">
        <f>SUM($F$9:F12)</f>
        <v>808596</v>
      </c>
      <c r="H12" s="28">
        <v>0.94444444444444442</v>
      </c>
    </row>
    <row r="13" spans="1:43" s="13" customFormat="1" x14ac:dyDescent="0.55000000000000004">
      <c r="A13" s="56"/>
      <c r="B13" s="48" t="s">
        <v>24</v>
      </c>
      <c r="C13" s="26" t="s">
        <v>25</v>
      </c>
      <c r="D13" s="23" t="s">
        <v>9</v>
      </c>
      <c r="E13" s="23" t="s">
        <v>5</v>
      </c>
      <c r="F13" s="27">
        <v>59604</v>
      </c>
      <c r="G13" s="24">
        <f>SUM($F$9:F13)</f>
        <v>868200</v>
      </c>
      <c r="H13" s="28">
        <v>0.94444444444444442</v>
      </c>
    </row>
    <row r="14" spans="1:43" s="13" customFormat="1" x14ac:dyDescent="0.55000000000000004">
      <c r="A14" s="56"/>
      <c r="B14" s="48" t="s">
        <v>12</v>
      </c>
      <c r="C14" s="26" t="s">
        <v>13</v>
      </c>
      <c r="D14" s="23" t="s">
        <v>14</v>
      </c>
      <c r="E14" s="23" t="s">
        <v>5</v>
      </c>
      <c r="F14" s="27">
        <v>186949</v>
      </c>
      <c r="G14" s="24">
        <f>SUM($F$9:F14)</f>
        <v>1055149</v>
      </c>
      <c r="H14" s="28">
        <v>0.92592592592592593</v>
      </c>
    </row>
    <row r="15" spans="1:43" s="13" customFormat="1" x14ac:dyDescent="0.55000000000000004">
      <c r="A15" s="56"/>
      <c r="B15" s="48" t="s">
        <v>7</v>
      </c>
      <c r="C15" s="26" t="s">
        <v>8</v>
      </c>
      <c r="D15" s="23" t="s">
        <v>9</v>
      </c>
      <c r="E15" s="23" t="s">
        <v>5</v>
      </c>
      <c r="F15" s="27">
        <v>435680</v>
      </c>
      <c r="G15" s="24">
        <f>SUM($F$9:F15)</f>
        <v>1490829</v>
      </c>
      <c r="H15" s="28">
        <v>0.92592592592592593</v>
      </c>
    </row>
    <row r="16" spans="1:43" s="30" customFormat="1" x14ac:dyDescent="0.55000000000000004">
      <c r="A16" s="56"/>
      <c r="B16" s="48" t="s">
        <v>10</v>
      </c>
      <c r="C16" s="26" t="s">
        <v>11</v>
      </c>
      <c r="D16" s="23" t="s">
        <v>9</v>
      </c>
      <c r="E16" s="23" t="s">
        <v>5</v>
      </c>
      <c r="F16" s="27">
        <v>148185</v>
      </c>
      <c r="G16" s="24">
        <f>SUM($F$9:F16)</f>
        <v>1639014</v>
      </c>
      <c r="H16" s="28">
        <v>0.92592592592592593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12" s="13" customFormat="1" ht="17.25" customHeight="1" x14ac:dyDescent="0.55000000000000004">
      <c r="A17" s="56"/>
      <c r="B17" s="48" t="s">
        <v>7</v>
      </c>
      <c r="C17" s="26" t="s">
        <v>16</v>
      </c>
      <c r="D17" s="23" t="s">
        <v>9</v>
      </c>
      <c r="E17" s="23" t="s">
        <v>5</v>
      </c>
      <c r="F17" s="27">
        <v>254735</v>
      </c>
      <c r="G17" s="24">
        <f>SUM($F$9:F17)</f>
        <v>1893749</v>
      </c>
      <c r="H17" s="28">
        <v>0.88888888888888884</v>
      </c>
    </row>
    <row r="18" spans="1:12" s="13" customFormat="1" x14ac:dyDescent="0.55000000000000004">
      <c r="A18" s="56"/>
      <c r="B18" s="48" t="s">
        <v>10</v>
      </c>
      <c r="C18" s="26" t="s">
        <v>15</v>
      </c>
      <c r="D18" s="23" t="s">
        <v>9</v>
      </c>
      <c r="E18" s="23" t="s">
        <v>5</v>
      </c>
      <c r="F18" s="27">
        <v>349978</v>
      </c>
      <c r="G18" s="24">
        <f>SUM($F$9:F18)</f>
        <v>2243727</v>
      </c>
      <c r="H18" s="28">
        <v>0.88888888888888884</v>
      </c>
    </row>
    <row r="19" spans="1:12" s="13" customFormat="1" x14ac:dyDescent="0.55000000000000004">
      <c r="A19" s="56"/>
      <c r="B19" s="48" t="s">
        <v>7</v>
      </c>
      <c r="C19" s="26" t="s">
        <v>23</v>
      </c>
      <c r="D19" s="23" t="s">
        <v>9</v>
      </c>
      <c r="E19" s="23" t="s">
        <v>5</v>
      </c>
      <c r="F19" s="27">
        <v>271226</v>
      </c>
      <c r="G19" s="24">
        <f>SUM($F$9:F19)</f>
        <v>2514953</v>
      </c>
      <c r="H19" s="28">
        <v>0.87037037037037035</v>
      </c>
    </row>
    <row r="20" spans="1:12" s="13" customFormat="1" x14ac:dyDescent="0.55000000000000004">
      <c r="A20" s="56"/>
      <c r="B20" s="48" t="s">
        <v>7</v>
      </c>
      <c r="C20" s="26" t="s">
        <v>18</v>
      </c>
      <c r="D20" s="23" t="s">
        <v>19</v>
      </c>
      <c r="E20" s="23" t="s">
        <v>17</v>
      </c>
      <c r="F20" s="27">
        <v>170734</v>
      </c>
      <c r="G20" s="24">
        <f>SUM($F$9:F20)</f>
        <v>2685687</v>
      </c>
      <c r="H20" s="28">
        <v>0</v>
      </c>
    </row>
    <row r="21" spans="1:12" s="13" customFormat="1" x14ac:dyDescent="0.55000000000000004">
      <c r="A21" s="56"/>
      <c r="B21" s="48" t="s">
        <v>46</v>
      </c>
      <c r="C21" s="26" t="s">
        <v>20</v>
      </c>
      <c r="D21" s="23" t="s">
        <v>9</v>
      </c>
      <c r="E21" s="23" t="s">
        <v>17</v>
      </c>
      <c r="F21" s="27">
        <v>237664</v>
      </c>
      <c r="G21" s="24">
        <f>SUM($F$9:F21)</f>
        <v>2923351</v>
      </c>
      <c r="H21" s="28"/>
    </row>
    <row r="22" spans="1:12" s="13" customFormat="1" x14ac:dyDescent="0.55000000000000004">
      <c r="A22" s="56"/>
      <c r="B22" s="48" t="s">
        <v>21</v>
      </c>
      <c r="C22" s="26" t="s">
        <v>22</v>
      </c>
      <c r="D22" s="23" t="s">
        <v>19</v>
      </c>
      <c r="E22" s="23" t="s">
        <v>17</v>
      </c>
      <c r="F22" s="27">
        <v>115888</v>
      </c>
      <c r="G22" s="24">
        <f>SUM($F$9:F22)</f>
        <v>3039239</v>
      </c>
      <c r="H22" s="28">
        <v>0</v>
      </c>
    </row>
    <row r="23" spans="1:12" s="13" customFormat="1" x14ac:dyDescent="0.55000000000000004">
      <c r="A23" s="56"/>
      <c r="B23" s="48" t="s">
        <v>21</v>
      </c>
      <c r="C23" s="26" t="s">
        <v>33</v>
      </c>
      <c r="D23" s="23" t="s">
        <v>19</v>
      </c>
      <c r="E23" s="23" t="s">
        <v>32</v>
      </c>
      <c r="F23" s="27">
        <v>79917</v>
      </c>
      <c r="G23" s="24">
        <f>SUM($F$9:F23)</f>
        <v>3119156</v>
      </c>
      <c r="H23" s="28">
        <v>0</v>
      </c>
    </row>
    <row r="24" spans="1:12" s="13" customFormat="1" ht="24" customHeight="1" x14ac:dyDescent="0.55000000000000004">
      <c r="A24" s="56"/>
      <c r="B24" s="48" t="s">
        <v>30</v>
      </c>
      <c r="C24" s="26" t="s">
        <v>34</v>
      </c>
      <c r="D24" s="23" t="s">
        <v>9</v>
      </c>
      <c r="E24" s="23" t="s">
        <v>32</v>
      </c>
      <c r="F24" s="27">
        <v>79917</v>
      </c>
      <c r="G24" s="24">
        <f>SUM($F$9:F24)</f>
        <v>3199073</v>
      </c>
      <c r="H24" s="28">
        <v>0</v>
      </c>
      <c r="J24" s="29"/>
    </row>
    <row r="25" spans="1:12" s="13" customFormat="1" ht="31.35" x14ac:dyDescent="0.55000000000000004">
      <c r="A25" s="56"/>
      <c r="B25" s="48" t="s">
        <v>54</v>
      </c>
      <c r="C25" s="26" t="s">
        <v>49</v>
      </c>
      <c r="D25" s="23" t="s">
        <v>4</v>
      </c>
      <c r="E25" s="23" t="s">
        <v>5</v>
      </c>
      <c r="F25" s="27">
        <v>179660</v>
      </c>
      <c r="G25" s="24">
        <f>SUM($F$9:F25)</f>
        <v>3378733</v>
      </c>
      <c r="H25" s="28" t="s">
        <v>6</v>
      </c>
    </row>
    <row r="26" spans="1:12" s="13" customFormat="1" ht="31.35" x14ac:dyDescent="0.55000000000000004">
      <c r="A26" s="56"/>
      <c r="B26" s="48" t="s">
        <v>7</v>
      </c>
      <c r="C26" s="26" t="s">
        <v>29</v>
      </c>
      <c r="D26" s="23" t="s">
        <v>19</v>
      </c>
      <c r="E26" s="23" t="s">
        <v>5</v>
      </c>
      <c r="F26" s="27">
        <v>356420</v>
      </c>
      <c r="G26" s="24">
        <f>SUM($F$9:F26)</f>
        <v>3735153</v>
      </c>
      <c r="H26" s="28"/>
      <c r="J26" s="34"/>
    </row>
    <row r="27" spans="1:12" s="13" customFormat="1" ht="31.7" thickBot="1" x14ac:dyDescent="0.6">
      <c r="A27" s="57"/>
      <c r="B27" s="49" t="s">
        <v>7</v>
      </c>
      <c r="C27" s="31" t="s">
        <v>47</v>
      </c>
      <c r="D27" s="32" t="s">
        <v>19</v>
      </c>
      <c r="E27" s="32" t="s">
        <v>5</v>
      </c>
      <c r="F27" s="33">
        <v>130172</v>
      </c>
      <c r="G27" s="24">
        <f>SUM($F$9:F27)</f>
        <v>3865325</v>
      </c>
      <c r="H27" s="28"/>
      <c r="J27" s="34"/>
    </row>
    <row r="28" spans="1:12" s="13" customFormat="1" ht="36.75" customHeight="1" thickBot="1" x14ac:dyDescent="0.6">
      <c r="A28" s="54" t="s">
        <v>44</v>
      </c>
      <c r="B28" s="50" t="s">
        <v>7</v>
      </c>
      <c r="C28" s="51" t="s">
        <v>48</v>
      </c>
      <c r="D28" s="52" t="s">
        <v>19</v>
      </c>
      <c r="E28" s="52" t="s">
        <v>5</v>
      </c>
      <c r="F28" s="53">
        <v>493445</v>
      </c>
      <c r="G28" s="24">
        <f>SUM($F$9:F28)</f>
        <v>4358770</v>
      </c>
      <c r="H28" s="28">
        <v>0.83333333333333337</v>
      </c>
      <c r="J28" s="29"/>
      <c r="L28" s="29"/>
    </row>
    <row r="29" spans="1:12" s="13" customFormat="1" ht="16" thickBot="1" x14ac:dyDescent="0.6">
      <c r="A29" s="37"/>
      <c r="B29" s="37"/>
      <c r="E29" s="22"/>
      <c r="F29" s="38">
        <f>SUM(F9:F28)</f>
        <v>4358770</v>
      </c>
    </row>
    <row r="30" spans="1:12" s="13" customFormat="1" ht="16" thickTop="1" x14ac:dyDescent="0.55000000000000004">
      <c r="A30" s="37"/>
      <c r="B30" s="37"/>
      <c r="F30" s="22"/>
      <c r="G30" s="39"/>
    </row>
    <row r="31" spans="1:12" s="13" customFormat="1" x14ac:dyDescent="0.55000000000000004">
      <c r="A31" s="40"/>
      <c r="F31" s="22"/>
    </row>
    <row r="32" spans="1:12" s="13" customFormat="1" x14ac:dyDescent="0.55000000000000004">
      <c r="F32" s="22"/>
    </row>
    <row r="33" spans="1:6" s="13" customFormat="1" x14ac:dyDescent="0.55000000000000004">
      <c r="A33" s="41"/>
      <c r="F33" s="22"/>
    </row>
    <row r="34" spans="1:6" s="13" customFormat="1" x14ac:dyDescent="0.55000000000000004">
      <c r="A34" s="41"/>
      <c r="F34" s="22"/>
    </row>
    <row r="35" spans="1:6" s="13" customFormat="1" x14ac:dyDescent="0.55000000000000004">
      <c r="F35" s="22"/>
    </row>
    <row r="37" spans="1:6" x14ac:dyDescent="0.55000000000000004">
      <c r="A37" s="42"/>
    </row>
    <row r="38" spans="1:6" x14ac:dyDescent="0.55000000000000004">
      <c r="A38" s="42"/>
    </row>
    <row r="39" spans="1:6" x14ac:dyDescent="0.55000000000000004">
      <c r="A39" s="42"/>
    </row>
    <row r="40" spans="1:6" x14ac:dyDescent="0.55000000000000004">
      <c r="A40" s="44"/>
    </row>
    <row r="41" spans="1:6" x14ac:dyDescent="0.55000000000000004">
      <c r="A41" s="44"/>
    </row>
  </sheetData>
  <mergeCells count="1">
    <mergeCell ref="A9:A27"/>
  </mergeCells>
  <pageMargins left="0.7" right="0.7" top="0.75" bottom="0.75" header="0.3" footer="0.3"/>
  <pageSetup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Ranking and Tiering</vt:lpstr>
    </vt:vector>
  </TitlesOfParts>
  <Company>University of Nebraska at Omaha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Vukov</dc:creator>
  <cp:lastModifiedBy>Charles Coley</cp:lastModifiedBy>
  <cp:lastPrinted>2017-09-06T16:08:55Z</cp:lastPrinted>
  <dcterms:created xsi:type="dcterms:W3CDTF">2017-08-18T15:46:59Z</dcterms:created>
  <dcterms:modified xsi:type="dcterms:W3CDTF">2017-09-07T12:48:14Z</dcterms:modified>
</cp:coreProperties>
</file>